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bromir.dikov\0. Personal\"/>
    </mc:Choice>
  </mc:AlternateContent>
  <bookViews>
    <workbookView xWindow="0" yWindow="0" windowWidth="28800" windowHeight="11400"/>
  </bookViews>
  <sheets>
    <sheet name="CM Analysi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F11" i="1"/>
  <c r="D8" i="1"/>
  <c r="G20" i="1" s="1"/>
  <c r="D14" i="1"/>
  <c r="G16" i="1" l="1"/>
  <c r="H16" i="1"/>
  <c r="H18" i="1" s="1"/>
  <c r="F20" i="1"/>
  <c r="H20" i="1"/>
  <c r="D13" i="1"/>
  <c r="D11" i="1"/>
  <c r="F16" i="1"/>
  <c r="G22" i="1" l="1"/>
  <c r="G24" i="1" s="1"/>
  <c r="G18" i="1"/>
  <c r="F22" i="1"/>
  <c r="F24" i="1" s="1"/>
  <c r="F18" i="1"/>
  <c r="H22" i="1"/>
  <c r="H24" i="1" s="1"/>
  <c r="D16" i="1"/>
  <c r="D22" i="1" l="1"/>
  <c r="D24" i="1" s="1"/>
  <c r="D18" i="1"/>
</calcChain>
</file>

<file path=xl/sharedStrings.xml><?xml version="1.0" encoding="utf-8"?>
<sst xmlns="http://schemas.openxmlformats.org/spreadsheetml/2006/main" count="17" uniqueCount="17">
  <si>
    <t>Contribution Margin Analysis</t>
  </si>
  <si>
    <t>Magnimetrics</t>
  </si>
  <si>
    <t>Product A</t>
  </si>
  <si>
    <t>Product B</t>
  </si>
  <si>
    <t>Product C</t>
  </si>
  <si>
    <t>Quantity produced and sold during the period</t>
  </si>
  <si>
    <t>Total</t>
  </si>
  <si>
    <t>Sales Revenue</t>
  </si>
  <si>
    <t>Other variable costs (shipping and handling, payroll)</t>
  </si>
  <si>
    <t>Contribution Margin</t>
  </si>
  <si>
    <t>Direct materials</t>
  </si>
  <si>
    <t>Fixed Costs</t>
  </si>
  <si>
    <t>Profit</t>
  </si>
  <si>
    <t>Sales price</t>
  </si>
  <si>
    <t>in EUR</t>
  </si>
  <si>
    <t>Profit margin %</t>
  </si>
  <si>
    <t>Contribution Margin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</si>
</sst>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rgb="FF002060"/>
      <name val="Arial"/>
      <family val="2"/>
      <charset val="204"/>
    </font>
    <font>
      <b/>
      <sz val="8"/>
      <color rgb="FF002060"/>
      <name val="Arial"/>
      <family val="2"/>
      <charset val="204"/>
    </font>
    <font>
      <b/>
      <sz val="9"/>
      <color rgb="FF002060"/>
      <name val="Arial"/>
      <family val="2"/>
      <charset val="204"/>
    </font>
    <font>
      <i/>
      <sz val="8"/>
      <color rgb="FF002060"/>
      <name val="Arial"/>
      <family val="2"/>
      <charset val="204"/>
    </font>
    <font>
      <b/>
      <i/>
      <sz val="8"/>
      <color rgb="FF002060"/>
      <name val="Arial"/>
      <family val="2"/>
      <charset val="204"/>
    </font>
    <font>
      <b/>
      <sz val="8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0" fontId="4" fillId="0" borderId="1" xfId="0" applyFont="1" applyBorder="1"/>
    <xf numFmtId="165" fontId="4" fillId="0" borderId="1" xfId="1" applyNumberFormat="1" applyFont="1" applyBorder="1"/>
    <xf numFmtId="0" fontId="4" fillId="0" borderId="2" xfId="0" applyFont="1" applyBorder="1"/>
    <xf numFmtId="165" fontId="4" fillId="0" borderId="2" xfId="0" applyNumberFormat="1" applyFont="1" applyBorder="1"/>
    <xf numFmtId="165" fontId="2" fillId="0" borderId="0" xfId="1" applyNumberFormat="1" applyFont="1"/>
    <xf numFmtId="165" fontId="4" fillId="0" borderId="2" xfId="1" applyNumberFormat="1" applyFont="1" applyBorder="1"/>
    <xf numFmtId="0" fontId="4" fillId="0" borderId="3" xfId="0" applyFont="1" applyBorder="1"/>
    <xf numFmtId="165" fontId="4" fillId="0" borderId="3" xfId="1" applyNumberFormat="1" applyFont="1" applyBorder="1"/>
    <xf numFmtId="0" fontId="8" fillId="2" borderId="0" xfId="0" applyFont="1" applyFill="1" applyAlignment="1">
      <alignment horizontal="right"/>
    </xf>
    <xf numFmtId="10" fontId="6" fillId="0" borderId="0" xfId="2" applyNumberFormat="1" applyFont="1"/>
    <xf numFmtId="0" fontId="2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4" fillId="0" borderId="0" xfId="0" applyFont="1" applyFill="1" applyBorder="1"/>
    <xf numFmtId="165" fontId="4" fillId="0" borderId="0" xfId="1" applyNumberFormat="1" applyFont="1" applyFill="1" applyBorder="1"/>
    <xf numFmtId="165" fontId="4" fillId="0" borderId="0" xfId="0" applyNumberFormat="1" applyFont="1" applyFill="1" applyBorder="1"/>
    <xf numFmtId="0" fontId="6" fillId="0" borderId="0" xfId="0" applyFont="1" applyFill="1" applyBorder="1"/>
    <xf numFmtId="165" fontId="4" fillId="3" borderId="2" xfId="1" applyNumberFormat="1" applyFont="1" applyFill="1" applyBorder="1"/>
    <xf numFmtId="0" fontId="2" fillId="3" borderId="0" xfId="0" applyFont="1" applyFill="1"/>
    <xf numFmtId="10" fontId="6" fillId="3" borderId="0" xfId="2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4"/>
  <sheetViews>
    <sheetView showGridLines="0" tabSelected="1" workbookViewId="0">
      <selection activeCell="K6" sqref="K6"/>
    </sheetView>
  </sheetViews>
  <sheetFormatPr defaultRowHeight="11.25" x14ac:dyDescent="0.2"/>
  <cols>
    <col min="1" max="1" width="2" style="1" customWidth="1"/>
    <col min="2" max="2" width="37.7109375" style="1" bestFit="1" customWidth="1"/>
    <col min="3" max="3" width="1.42578125" style="17" customWidth="1"/>
    <col min="4" max="4" width="13.28515625" style="1" customWidth="1"/>
    <col min="5" max="5" width="1.42578125" style="17" customWidth="1"/>
    <col min="6" max="8" width="12.7109375" style="1" customWidth="1"/>
    <col min="9" max="16384" width="9.140625" style="1"/>
  </cols>
  <sheetData>
    <row r="2" spans="2:8" ht="15.75" x14ac:dyDescent="0.25">
      <c r="B2" s="2" t="s">
        <v>0</v>
      </c>
    </row>
    <row r="3" spans="2:8" ht="12" x14ac:dyDescent="0.2">
      <c r="B3" s="3" t="s">
        <v>1</v>
      </c>
    </row>
    <row r="5" spans="2:8" x14ac:dyDescent="0.2">
      <c r="B5" s="5" t="s">
        <v>14</v>
      </c>
    </row>
    <row r="7" spans="2:8" x14ac:dyDescent="0.2">
      <c r="B7" s="6"/>
      <c r="C7" s="18"/>
      <c r="D7" s="15" t="s">
        <v>6</v>
      </c>
      <c r="E7" s="18"/>
      <c r="F7" s="15" t="s">
        <v>2</v>
      </c>
      <c r="G7" s="15" t="s">
        <v>3</v>
      </c>
      <c r="H7" s="15" t="s">
        <v>4</v>
      </c>
    </row>
    <row r="8" spans="2:8" x14ac:dyDescent="0.2">
      <c r="B8" s="1" t="s">
        <v>5</v>
      </c>
      <c r="D8" s="11">
        <f>SUM(F8:H8)</f>
        <v>16000</v>
      </c>
      <c r="F8" s="11">
        <v>5000</v>
      </c>
      <c r="G8" s="11">
        <v>8000</v>
      </c>
      <c r="H8" s="11">
        <v>3000</v>
      </c>
    </row>
    <row r="9" spans="2:8" x14ac:dyDescent="0.2">
      <c r="B9" s="1" t="s">
        <v>13</v>
      </c>
      <c r="D9" s="11"/>
      <c r="F9" s="11">
        <v>275</v>
      </c>
      <c r="G9" s="11">
        <v>340</v>
      </c>
      <c r="H9" s="11">
        <v>220</v>
      </c>
    </row>
    <row r="10" spans="2:8" x14ac:dyDescent="0.2">
      <c r="D10" s="11"/>
      <c r="F10" s="11"/>
      <c r="G10" s="11"/>
      <c r="H10" s="11"/>
    </row>
    <row r="11" spans="2:8" x14ac:dyDescent="0.2">
      <c r="B11" s="13" t="s">
        <v>7</v>
      </c>
      <c r="C11" s="19"/>
      <c r="D11" s="14">
        <f>SUM(F11:H11)</f>
        <v>4755000</v>
      </c>
      <c r="E11" s="19"/>
      <c r="F11" s="14">
        <f>F8*F9</f>
        <v>1375000</v>
      </c>
      <c r="G11" s="14">
        <f t="shared" ref="G11:H11" si="0">G8*G9</f>
        <v>2720000</v>
      </c>
      <c r="H11" s="14">
        <f t="shared" si="0"/>
        <v>660000</v>
      </c>
    </row>
    <row r="12" spans="2:8" x14ac:dyDescent="0.2">
      <c r="F12" s="11"/>
      <c r="G12" s="11"/>
      <c r="H12" s="11"/>
    </row>
    <row r="13" spans="2:8" x14ac:dyDescent="0.2">
      <c r="B13" s="1" t="s">
        <v>10</v>
      </c>
      <c r="D13" s="11">
        <f>SUM(F13:H13)</f>
        <v>-3555600</v>
      </c>
      <c r="F13" s="11">
        <v>-845600</v>
      </c>
      <c r="G13" s="11">
        <v>-2348000</v>
      </c>
      <c r="H13" s="11">
        <v>-362000</v>
      </c>
    </row>
    <row r="14" spans="2:8" x14ac:dyDescent="0.2">
      <c r="B14" s="1" t="s">
        <v>8</v>
      </c>
      <c r="D14" s="11">
        <f>SUM(F14:H14)</f>
        <v>-324850</v>
      </c>
      <c r="F14" s="11">
        <v>-118000</v>
      </c>
      <c r="G14" s="11">
        <v>-130000</v>
      </c>
      <c r="H14" s="11">
        <v>-76850</v>
      </c>
    </row>
    <row r="15" spans="2:8" x14ac:dyDescent="0.2">
      <c r="F15" s="11"/>
      <c r="G15" s="11"/>
      <c r="H15" s="11"/>
    </row>
    <row r="16" spans="2:8" ht="12" thickBot="1" x14ac:dyDescent="0.25">
      <c r="B16" s="7" t="s">
        <v>9</v>
      </c>
      <c r="C16" s="20"/>
      <c r="D16" s="8">
        <f>D11+D13+D14</f>
        <v>874550</v>
      </c>
      <c r="E16" s="20"/>
      <c r="F16" s="8">
        <f t="shared" ref="F16:H16" si="1">F11+F13+F14</f>
        <v>411400</v>
      </c>
      <c r="G16" s="8">
        <f t="shared" si="1"/>
        <v>242000</v>
      </c>
      <c r="H16" s="8">
        <f t="shared" si="1"/>
        <v>221150</v>
      </c>
    </row>
    <row r="17" spans="2:8" x14ac:dyDescent="0.2">
      <c r="F17" s="11"/>
      <c r="G17" s="11"/>
      <c r="H17" s="11"/>
    </row>
    <row r="18" spans="2:8" x14ac:dyDescent="0.2">
      <c r="B18" s="4" t="s">
        <v>16</v>
      </c>
      <c r="D18" s="16">
        <f>D16/D11</f>
        <v>0.18392218717139852</v>
      </c>
      <c r="E18" s="22"/>
      <c r="F18" s="16">
        <f>F16/F11</f>
        <v>0.29920000000000002</v>
      </c>
      <c r="G18" s="16">
        <f t="shared" ref="G18:H18" si="2">G16/G11</f>
        <v>8.8970588235294121E-2</v>
      </c>
      <c r="H18" s="16">
        <f t="shared" si="2"/>
        <v>0.33507575757575758</v>
      </c>
    </row>
    <row r="19" spans="2:8" x14ac:dyDescent="0.2">
      <c r="F19" s="11"/>
      <c r="G19" s="11"/>
      <c r="H19" s="11"/>
    </row>
    <row r="20" spans="2:8" x14ac:dyDescent="0.2">
      <c r="B20" s="1" t="s">
        <v>11</v>
      </c>
      <c r="D20" s="11">
        <v>-650000</v>
      </c>
      <c r="F20" s="11">
        <f>$D$20/$D$8*F8</f>
        <v>-203125</v>
      </c>
      <c r="G20" s="11">
        <f t="shared" ref="G20:H20" si="3">$D$20/$D$8*G8</f>
        <v>-325000</v>
      </c>
      <c r="H20" s="11">
        <f t="shared" si="3"/>
        <v>-121875</v>
      </c>
    </row>
    <row r="21" spans="2:8" x14ac:dyDescent="0.2">
      <c r="F21" s="11"/>
      <c r="G21" s="11"/>
      <c r="H21" s="11"/>
    </row>
    <row r="22" spans="2:8" ht="12" thickBot="1" x14ac:dyDescent="0.25">
      <c r="B22" s="9" t="s">
        <v>12</v>
      </c>
      <c r="C22" s="21"/>
      <c r="D22" s="10">
        <f>D16+D20</f>
        <v>224550</v>
      </c>
      <c r="E22" s="21"/>
      <c r="F22" s="12">
        <f>F16+F20</f>
        <v>208275</v>
      </c>
      <c r="G22" s="23">
        <f>G16+G20</f>
        <v>-83000</v>
      </c>
      <c r="H22" s="12">
        <f>H16+H20</f>
        <v>99275</v>
      </c>
    </row>
    <row r="23" spans="2:8" ht="12" thickTop="1" x14ac:dyDescent="0.2">
      <c r="G23" s="24"/>
    </row>
    <row r="24" spans="2:8" x14ac:dyDescent="0.2">
      <c r="B24" s="4" t="s">
        <v>15</v>
      </c>
      <c r="C24" s="22"/>
      <c r="D24" s="16">
        <f>D22/D11</f>
        <v>4.7223974763406937E-2</v>
      </c>
      <c r="E24" s="22"/>
      <c r="F24" s="16">
        <f>F22/F11</f>
        <v>0.15147272727272726</v>
      </c>
      <c r="G24" s="25">
        <f t="shared" ref="G24:H24" si="4">G22/G11</f>
        <v>-3.051470588235294E-2</v>
      </c>
      <c r="H24" s="16">
        <f t="shared" si="4"/>
        <v>0.15041666666666667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2020-01-09T12:25:01Z</dcterms:created>
  <dcterms:modified xsi:type="dcterms:W3CDTF">2020-01-09T13:15:08Z</dcterms:modified>
</cp:coreProperties>
</file>